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3 квартал\"/>
    </mc:Choice>
  </mc:AlternateContent>
  <xr:revisionPtr revIDLastSave="0" documentId="8_{2960E54A-DBC0-41FF-B8D4-D7A382C17C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2" r:id="rId1"/>
  </sheets>
  <definedNames>
    <definedName name="_xlnm._FilterDatabase" localSheetId="0" hidden="1">'без учета счетов бюджета'!$A$1:$Q$50</definedName>
    <definedName name="_xlnm.Print_Titles" localSheetId="0">'без учета счетов бюджета'!$4:$5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48" i="2" l="1"/>
  <c r="E48" i="2"/>
  <c r="C48" i="2"/>
  <c r="G48" i="2"/>
  <c r="G47" i="2"/>
  <c r="F47" i="2"/>
  <c r="G46" i="2"/>
  <c r="F46" i="2"/>
  <c r="G45" i="2"/>
  <c r="F45" i="2"/>
  <c r="G44" i="2"/>
  <c r="F44" i="2"/>
  <c r="G43" i="2"/>
  <c r="F43" i="2"/>
  <c r="G42" i="2"/>
  <c r="F42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F48" i="2" l="1"/>
</calcChain>
</file>

<file path=xl/sharedStrings.xml><?xml version="1.0" encoding="utf-8"?>
<sst xmlns="http://schemas.openxmlformats.org/spreadsheetml/2006/main" count="95" uniqueCount="95">
  <si>
    <t>за период с 01.01.2025г. по 30.09.2025г.</t>
  </si>
  <si>
    <t>Единица измерения: тыс. руб.</t>
  </si>
  <si>
    <t>Наименование показателя</t>
  </si>
  <si>
    <t>Ц.ст.</t>
  </si>
  <si>
    <t>Уточненная роспись/план</t>
  </si>
  <si>
    <t>Кассовый план</t>
  </si>
  <si>
    <t>Касс. расход</t>
  </si>
  <si>
    <t>0100000000</t>
  </si>
  <si>
    <t>0110000000</t>
  </si>
  <si>
    <t>0120000000</t>
  </si>
  <si>
    <t>0130000000</t>
  </si>
  <si>
    <t>0140000000</t>
  </si>
  <si>
    <t>0150000000</t>
  </si>
  <si>
    <t>0160000000</t>
  </si>
  <si>
    <t>0180000000</t>
  </si>
  <si>
    <t>0190000000</t>
  </si>
  <si>
    <t>0200000000</t>
  </si>
  <si>
    <t>0210000000</t>
  </si>
  <si>
    <t>0220000000</t>
  </si>
  <si>
    <t>0230000000</t>
  </si>
  <si>
    <t>0300000000</t>
  </si>
  <si>
    <t>0310000000</t>
  </si>
  <si>
    <t>0320000000</t>
  </si>
  <si>
    <t>0330000000</t>
  </si>
  <si>
    <t>0400000000</t>
  </si>
  <si>
    <t>0410000000</t>
  </si>
  <si>
    <t>0420000000</t>
  </si>
  <si>
    <t>0430000000</t>
  </si>
  <si>
    <t>0440000000</t>
  </si>
  <si>
    <t>0450000000</t>
  </si>
  <si>
    <t>0460000000</t>
  </si>
  <si>
    <t>0470000000</t>
  </si>
  <si>
    <t>0500000000</t>
  </si>
  <si>
    <t>0510000000</t>
  </si>
  <si>
    <t>0520000000</t>
  </si>
  <si>
    <t>0530000000</t>
  </si>
  <si>
    <t>0540000000</t>
  </si>
  <si>
    <t>0600000000</t>
  </si>
  <si>
    <t>0610000000</t>
  </si>
  <si>
    <t>0620000000</t>
  </si>
  <si>
    <t>0630000000</t>
  </si>
  <si>
    <t>0640000000</t>
  </si>
  <si>
    <t>0650000000</t>
  </si>
  <si>
    <t>0660000000</t>
  </si>
  <si>
    <t>0700000000</t>
  </si>
  <si>
    <t>0710000000</t>
  </si>
  <si>
    <t>0800000000</t>
  </si>
  <si>
    <t>0900000000</t>
  </si>
  <si>
    <t>1000000000</t>
  </si>
  <si>
    <t>ВСЕГО РАСХОДОВ:</t>
  </si>
  <si>
    <t>Процент исполнения кассового плана</t>
  </si>
  <si>
    <t>Процент исполнения росписи</t>
  </si>
  <si>
    <t>Анализ исполнения бюджета ЗАТО г. Североморск в части муниципальных программ</t>
  </si>
  <si>
    <t>Муниципальная программа 1. "Улучшение качества и безопасности жизни населения"</t>
  </si>
  <si>
    <t>Подпрограмма 1. "Молодежь Североморска"</t>
  </si>
  <si>
    <t>Подпрограмма 2. "Развитие физической культуры и спорта и формирование здорового образа жизни в ЗАТО г. Североморск"</t>
  </si>
  <si>
    <t>Подпрограмма 3. "Профилактика наркомании, алкоголизма и токсикомании в ЗАТО г. Североморск"</t>
  </si>
  <si>
    <t>Подпрограмма 4. "Дополнительные меры социальной поддержки отдельных категорий граждан ЗАТО г. Североморск"</t>
  </si>
  <si>
    <t>Подпрограмма 5. "Доступная среда в ЗАТО г. Североморск"</t>
  </si>
  <si>
    <t>Подпрограмма 6. "Профилактика правонарушений в ЗАТО г. Североморск"</t>
  </si>
  <si>
    <t>Подпрограмма 8. "Охрана окружающей среды ЗАТО г. Североморск"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</si>
  <si>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</si>
  <si>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Муниципальная программа 2. "Развитие конкурентоспособной экономики ЗАТО г. Североморск"</t>
  </si>
  <si>
    <t>Подпрограмма 1. "Развитие малого и среднего предпринимательства, стимулирование инвестиционной деятельности ЗАТО г. Североморск"</t>
  </si>
  <si>
    <t>Подпрограмма 2. "Развитие потребительского рынка ЗАТО г. Североморск"</t>
  </si>
  <si>
    <t>Подпрограмма 3. "Поддержка социально ориентированных некоммерческих организаций"</t>
  </si>
  <si>
    <t>Муниципальная программа 3. "Развитие муниципального управления и гражданского общества"</t>
  </si>
  <si>
    <t>Подпрограмма 1. Создание условий для эффективного использования муниципального имущества ЗАТО г. Североморск</t>
  </si>
  <si>
    <t>Подпрограмма 2. "Развитие информационного общества и системы "Электронный муниципалитет" в ЗАТО г. Североморск"</t>
  </si>
  <si>
    <t>Подпрограмма 3. "Совершенствование организации деятельности органов местного самоуправления"</t>
  </si>
  <si>
    <t>Муниципальная программа 4. "Обеспечение комфортной городской среды в ЗАТО г. Североморск"</t>
  </si>
  <si>
    <t>Подпрограмма 1. "Автомобильные дороги и проезды ЗАТО г. Североморск"</t>
  </si>
  <si>
    <t>Подпрограмма 2. "Комплексная эксплуатация муниципальных объектов уличного (наружного) освещения"</t>
  </si>
  <si>
    <t>Подпрограмма 3. "Энергосбережение и повышение энергоэффективности на территории ЗАТО г. Североморск"</t>
  </si>
  <si>
    <t>Подпрограмма 4. "Подготовка объектов и систем жизнеобеспечения ЗАТО г. Североморск к работе в отопительный период"</t>
  </si>
  <si>
    <t>Подпрограмма 5. "Муниципальный жилищный фонд ЗАТО г. Североморск"</t>
  </si>
  <si>
    <t>Подпрограмма 6. "Осуществление прочих мероприятий по благоустройству в ЗАТО г. Североморск"</t>
  </si>
  <si>
    <t>Подпрограмма 7. "Городские парки и скверы - центры отдыха Североморцев"</t>
  </si>
  <si>
    <t>Муниципальная программа 5. "Развитие образования ЗАТО г. Североморск"</t>
  </si>
  <si>
    <t>Подпрограмма 1. "Развитие дошкольного, общего и дополнительного образования детей"</t>
  </si>
  <si>
    <t>Подпрограмма 2. "Школьное питание"</t>
  </si>
  <si>
    <t>Подпрограмма 3. "Североморск - город без сирот"</t>
  </si>
  <si>
    <t>Подпрограмма 4. "Отдых и оздоровление детей"</t>
  </si>
  <si>
    <t>Муниципальная программа 6. "Культура ЗАТО г. Североморск"</t>
  </si>
  <si>
    <t>Подпрограмма 1. "Совершенствование предоставления дополнительного образования детям в сфере культуры"</t>
  </si>
  <si>
    <t>Подпрограмма 2. "Совершенствование библиотечного, библиографического и информационного обслуживания пользователей"</t>
  </si>
  <si>
    <t>Подпрограмма 3. "Совершенствование организации досуга и развитие творческих способностей граждан"</t>
  </si>
  <si>
    <t>Подпрограмма 4. "Совершенствование музейного обслуживания граждан"</t>
  </si>
  <si>
    <t>Подпрограмма 5. "Сохранение, использование, популяризация и охрана объектов культурного наследия (памятников истории и культуры) ЗАТО г. Североморск"</t>
  </si>
  <si>
    <t>Подпрограмма 6. "Создание условий для обеспечения и развития сферы культуры"</t>
  </si>
  <si>
    <t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</t>
  </si>
  <si>
    <t>Подпрограмма 1. "Управление муниципальными финансами"</t>
  </si>
  <si>
    <t>Муниципальная программа 8. "Формирование современной городской среды ЗАТО г. Североморск"</t>
  </si>
  <si>
    <t>Муниципальная программа 9. "Повышение безопасности дорожного движения и снижение дорожно-транспортного травматизма в ЗАТО г. Североморск"</t>
  </si>
  <si>
    <t>Муниципальная программа 10. Профилактика терроризма, экстремизма и ликвидация последствий проявлений терроризма и экстремизма на территории ЗАТО г. Североморск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</si>
</sst>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1">
    <xf numFmtId="0" fontId="0" fillId="0" borderId="0" xfId="0"/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0" fontId="7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1" xfId="2" applyFont="1"/>
    <xf numFmtId="0" fontId="10" fillId="0" borderId="0" xfId="0" applyFont="1" applyProtection="1">
      <protection locked="0"/>
    </xf>
    <xf numFmtId="0" fontId="9" fillId="0" borderId="1" xfId="4" applyFont="1">
      <alignment horizontal="center"/>
    </xf>
    <xf numFmtId="0" fontId="11" fillId="0" borderId="1" xfId="5" applyFont="1" applyFill="1">
      <alignment horizontal="right"/>
    </xf>
    <xf numFmtId="0" fontId="11" fillId="0" borderId="1" xfId="2" applyFont="1" applyFill="1"/>
    <xf numFmtId="0" fontId="12" fillId="0" borderId="0" xfId="0" applyFont="1" applyFill="1" applyProtection="1">
      <protection locked="0"/>
    </xf>
    <xf numFmtId="0" fontId="11" fillId="0" borderId="1" xfId="14" applyFont="1" applyFill="1">
      <alignment horizontal="left" wrapText="1"/>
    </xf>
    <xf numFmtId="0" fontId="11" fillId="0" borderId="1" xfId="14" applyFont="1" applyFill="1" applyAlignment="1">
      <alignment horizontal="center" wrapText="1"/>
    </xf>
    <xf numFmtId="0" fontId="12" fillId="0" borderId="0" xfId="0" applyFont="1" applyFill="1" applyAlignment="1" applyProtection="1">
      <alignment horizontal="center"/>
      <protection locked="0"/>
    </xf>
    <xf numFmtId="0" fontId="7" fillId="0" borderId="2" xfId="7" applyFont="1" applyFill="1" applyAlignment="1">
      <alignment vertical="center" wrapText="1"/>
    </xf>
    <xf numFmtId="1" fontId="7" fillId="0" borderId="2" xfId="8" applyFont="1" applyFill="1" applyAlignment="1">
      <alignment horizontal="center" vertical="center" shrinkToFit="1"/>
    </xf>
    <xf numFmtId="4" fontId="7" fillId="0" borderId="2" xfId="9" applyFont="1" applyFill="1" applyAlignment="1">
      <alignment horizontal="center" vertical="center" shrinkToFit="1"/>
    </xf>
    <xf numFmtId="10" fontId="7" fillId="0" borderId="2" xfId="10" applyFont="1" applyFill="1" applyAlignment="1">
      <alignment horizontal="center" vertical="center" shrinkToFit="1"/>
    </xf>
    <xf numFmtId="0" fontId="7" fillId="0" borderId="1" xfId="2" applyFont="1" applyFill="1" applyAlignment="1">
      <alignment vertical="center"/>
    </xf>
    <xf numFmtId="0" fontId="10" fillId="0" borderId="0" xfId="0" applyFont="1" applyFill="1" applyAlignment="1" applyProtection="1">
      <alignment vertical="center"/>
      <protection locked="0"/>
    </xf>
    <xf numFmtId="0" fontId="11" fillId="0" borderId="2" xfId="7" applyFont="1" applyFill="1" applyAlignment="1">
      <alignment vertical="center" wrapText="1"/>
    </xf>
    <xf numFmtId="1" fontId="11" fillId="0" borderId="2" xfId="8" applyFont="1" applyFill="1" applyAlignment="1">
      <alignment horizontal="center" vertical="center" shrinkToFit="1"/>
    </xf>
    <xf numFmtId="4" fontId="11" fillId="0" borderId="2" xfId="9" applyFont="1" applyFill="1" applyAlignment="1">
      <alignment horizontal="center" vertical="center" shrinkToFit="1"/>
    </xf>
    <xf numFmtId="10" fontId="11" fillId="0" borderId="2" xfId="10" applyFont="1" applyFill="1" applyAlignment="1">
      <alignment horizontal="center" vertical="center" shrinkToFit="1"/>
    </xf>
    <xf numFmtId="0" fontId="11" fillId="0" borderId="1" xfId="2" applyFont="1" applyFill="1" applyAlignment="1">
      <alignment vertical="center"/>
    </xf>
    <xf numFmtId="0" fontId="12" fillId="0" borderId="0" xfId="0" applyFont="1" applyFill="1" applyAlignment="1" applyProtection="1">
      <alignment vertical="center"/>
      <protection locked="0"/>
    </xf>
    <xf numFmtId="0" fontId="7" fillId="0" borderId="2" xfId="11" applyFont="1" applyFill="1" applyAlignment="1">
      <alignment horizontal="left" vertical="center"/>
    </xf>
    <xf numFmtId="4" fontId="7" fillId="0" borderId="2" xfId="12" applyFont="1" applyFill="1" applyAlignment="1">
      <alignment horizontal="center" vertical="center" shrinkToFit="1"/>
    </xf>
    <xf numFmtId="10" fontId="7" fillId="0" borderId="2" xfId="13" applyFont="1" applyFill="1" applyAlignment="1">
      <alignment horizontal="center" vertical="center" shrinkToFit="1"/>
    </xf>
    <xf numFmtId="0" fontId="11" fillId="0" borderId="1" xfId="2" applyFont="1" applyFill="1" applyAlignment="1">
      <alignment horizontal="center" vertical="center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0"/>
  <sheetViews>
    <sheetView showGridLines="0" tabSelected="1" zoomScaleNormal="100" zoomScaleSheetLayoutView="100" workbookViewId="0">
      <pane ySplit="5" topLeftCell="A41" activePane="bottomLeft" state="frozen"/>
      <selection pane="bottomLeft" activeCell="A31" sqref="A31:XFD31"/>
    </sheetView>
  </sheetViews>
  <sheetFormatPr defaultRowHeight="15" outlineLevelRow="1" x14ac:dyDescent="0.25"/>
  <cols>
    <col min="1" max="1" width="40" style="11" customWidth="1"/>
    <col min="2" max="2" width="12.7109375" style="11" customWidth="1"/>
    <col min="3" max="3" width="14.7109375" style="14" customWidth="1"/>
    <col min="4" max="5" width="11.7109375" style="14" customWidth="1"/>
    <col min="6" max="6" width="12" style="14" customWidth="1"/>
    <col min="7" max="7" width="11.7109375" style="14" customWidth="1"/>
    <col min="8" max="8" width="9.140625" style="11" customWidth="1"/>
    <col min="9" max="16384" width="9.140625" style="11"/>
  </cols>
  <sheetData>
    <row r="1" spans="1:8" s="7" customFormat="1" ht="15.95" customHeight="1" x14ac:dyDescent="0.25">
      <c r="A1" s="5" t="s">
        <v>52</v>
      </c>
      <c r="B1" s="5"/>
      <c r="C1" s="5"/>
      <c r="D1" s="5"/>
      <c r="E1" s="5"/>
      <c r="F1" s="5"/>
      <c r="G1" s="5"/>
      <c r="H1" s="6"/>
    </row>
    <row r="2" spans="1:8" s="7" customFormat="1" ht="15.75" customHeight="1" x14ac:dyDescent="0.2">
      <c r="A2" s="8" t="s">
        <v>0</v>
      </c>
      <c r="B2" s="8"/>
      <c r="C2" s="8"/>
      <c r="D2" s="8"/>
      <c r="E2" s="8"/>
      <c r="F2" s="8"/>
      <c r="G2" s="8"/>
      <c r="H2" s="6"/>
    </row>
    <row r="3" spans="1:8" ht="12.75" customHeight="1" x14ac:dyDescent="0.25">
      <c r="A3" s="9" t="s">
        <v>1</v>
      </c>
      <c r="B3" s="9"/>
      <c r="C3" s="9"/>
      <c r="D3" s="9"/>
      <c r="E3" s="9"/>
      <c r="F3" s="9"/>
      <c r="G3" s="9"/>
      <c r="H3" s="10"/>
    </row>
    <row r="4" spans="1:8" ht="38.25" customHeight="1" x14ac:dyDescent="0.2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2" t="s">
        <v>50</v>
      </c>
      <c r="G4" s="1" t="s">
        <v>51</v>
      </c>
      <c r="H4" s="10"/>
    </row>
    <row r="5" spans="1:8" x14ac:dyDescent="0.25">
      <c r="A5" s="3"/>
      <c r="B5" s="3"/>
      <c r="C5" s="3"/>
      <c r="D5" s="3"/>
      <c r="E5" s="3"/>
      <c r="F5" s="4"/>
      <c r="G5" s="3"/>
      <c r="H5" s="10"/>
    </row>
    <row r="6" spans="1:8" s="20" customFormat="1" ht="25.5" x14ac:dyDescent="0.25">
      <c r="A6" s="15" t="s">
        <v>53</v>
      </c>
      <c r="B6" s="16" t="s">
        <v>7</v>
      </c>
      <c r="C6" s="17">
        <v>175537.27434</v>
      </c>
      <c r="D6" s="17">
        <v>62648.911440000003</v>
      </c>
      <c r="E6" s="17">
        <v>60802.386259999999</v>
      </c>
      <c r="F6" s="18">
        <f t="shared" ref="F6:F48" si="0">IF(OR(E6=0, D6=0), 0, E6/D6)</f>
        <v>0.97052582179710412</v>
      </c>
      <c r="G6" s="18">
        <f t="shared" ref="G6:G48" si="1">IF(OR(E6=0, C6=0), 0, E6/C6)</f>
        <v>0.3463787761807855</v>
      </c>
      <c r="H6" s="19"/>
    </row>
    <row r="7" spans="1:8" s="26" customFormat="1" outlineLevel="1" x14ac:dyDescent="0.25">
      <c r="A7" s="21" t="s">
        <v>54</v>
      </c>
      <c r="B7" s="22" t="s">
        <v>8</v>
      </c>
      <c r="C7" s="23">
        <v>17140.078979999998</v>
      </c>
      <c r="D7" s="23">
        <v>13273.27087</v>
      </c>
      <c r="E7" s="23">
        <v>13100.562470000001</v>
      </c>
      <c r="F7" s="24">
        <f t="shared" si="0"/>
        <v>0.98698825619611574</v>
      </c>
      <c r="G7" s="24">
        <f t="shared" si="1"/>
        <v>0.76432334327551632</v>
      </c>
      <c r="H7" s="25"/>
    </row>
    <row r="8" spans="1:8" s="26" customFormat="1" ht="38.25" outlineLevel="1" x14ac:dyDescent="0.25">
      <c r="A8" s="21" t="s">
        <v>55</v>
      </c>
      <c r="B8" s="22" t="s">
        <v>9</v>
      </c>
      <c r="C8" s="23">
        <v>15828.245059999999</v>
      </c>
      <c r="D8" s="23">
        <v>10253.30306</v>
      </c>
      <c r="E8" s="23">
        <v>10071.21639</v>
      </c>
      <c r="F8" s="24">
        <f t="shared" si="0"/>
        <v>0.98224116960803065</v>
      </c>
      <c r="G8" s="24">
        <f t="shared" si="1"/>
        <v>0.63628130293807816</v>
      </c>
      <c r="H8" s="25"/>
    </row>
    <row r="9" spans="1:8" s="26" customFormat="1" ht="38.25" outlineLevel="1" x14ac:dyDescent="0.25">
      <c r="A9" s="21" t="s">
        <v>56</v>
      </c>
      <c r="B9" s="22" t="s">
        <v>10</v>
      </c>
      <c r="C9" s="23">
        <v>150</v>
      </c>
      <c r="D9" s="23">
        <v>130</v>
      </c>
      <c r="E9" s="23">
        <v>96.5</v>
      </c>
      <c r="F9" s="24">
        <f t="shared" si="0"/>
        <v>0.74230769230769234</v>
      </c>
      <c r="G9" s="24">
        <f t="shared" si="1"/>
        <v>0.64333333333333331</v>
      </c>
      <c r="H9" s="25"/>
    </row>
    <row r="10" spans="1:8" s="26" customFormat="1" ht="38.25" outlineLevel="1" x14ac:dyDescent="0.25">
      <c r="A10" s="21" t="s">
        <v>57</v>
      </c>
      <c r="B10" s="22" t="s">
        <v>11</v>
      </c>
      <c r="C10" s="23">
        <v>10871.60406</v>
      </c>
      <c r="D10" s="23">
        <v>8296.9036799999994</v>
      </c>
      <c r="E10" s="23">
        <v>8201.1492799999996</v>
      </c>
      <c r="F10" s="24">
        <f t="shared" si="0"/>
        <v>0.98845901993163798</v>
      </c>
      <c r="G10" s="24">
        <f t="shared" si="1"/>
        <v>0.75436423500507799</v>
      </c>
      <c r="H10" s="25"/>
    </row>
    <row r="11" spans="1:8" s="26" customFormat="1" ht="25.5" outlineLevel="1" x14ac:dyDescent="0.25">
      <c r="A11" s="21" t="s">
        <v>58</v>
      </c>
      <c r="B11" s="22" t="s">
        <v>12</v>
      </c>
      <c r="C11" s="23">
        <v>2553.5998599999998</v>
      </c>
      <c r="D11" s="23">
        <v>2276.39986</v>
      </c>
      <c r="E11" s="23">
        <v>2276.39986</v>
      </c>
      <c r="F11" s="24">
        <f t="shared" si="0"/>
        <v>1</v>
      </c>
      <c r="G11" s="24">
        <f t="shared" si="1"/>
        <v>0.89144736246970191</v>
      </c>
      <c r="H11" s="25"/>
    </row>
    <row r="12" spans="1:8" s="26" customFormat="1" ht="25.5" outlineLevel="1" x14ac:dyDescent="0.25">
      <c r="A12" s="21" t="s">
        <v>59</v>
      </c>
      <c r="B12" s="22" t="s">
        <v>13</v>
      </c>
      <c r="C12" s="23">
        <v>40</v>
      </c>
      <c r="D12" s="23">
        <v>0</v>
      </c>
      <c r="E12" s="23">
        <v>0</v>
      </c>
      <c r="F12" s="24">
        <f t="shared" si="0"/>
        <v>0</v>
      </c>
      <c r="G12" s="24">
        <f t="shared" si="1"/>
        <v>0</v>
      </c>
      <c r="H12" s="25"/>
    </row>
    <row r="13" spans="1:8" s="26" customFormat="1" ht="25.5" outlineLevel="1" x14ac:dyDescent="0.25">
      <c r="A13" s="21" t="s">
        <v>60</v>
      </c>
      <c r="B13" s="22" t="s">
        <v>14</v>
      </c>
      <c r="C13" s="23">
        <v>111874.35716</v>
      </c>
      <c r="D13" s="23">
        <v>15071.31423</v>
      </c>
      <c r="E13" s="23">
        <v>15071.31423</v>
      </c>
      <c r="F13" s="24">
        <f t="shared" si="0"/>
        <v>1</v>
      </c>
      <c r="G13" s="24">
        <f t="shared" si="1"/>
        <v>0.13471643200993211</v>
      </c>
      <c r="H13" s="25"/>
    </row>
    <row r="14" spans="1:8" s="26" customFormat="1" ht="114.75" outlineLevel="1" x14ac:dyDescent="0.25">
      <c r="A14" s="21" t="s">
        <v>61</v>
      </c>
      <c r="B14" s="22" t="s">
        <v>15</v>
      </c>
      <c r="C14" s="23">
        <v>17079.389220000001</v>
      </c>
      <c r="D14" s="23">
        <v>13347.71974</v>
      </c>
      <c r="E14" s="23">
        <v>11985.24403</v>
      </c>
      <c r="F14" s="24">
        <f t="shared" si="0"/>
        <v>0.89792445926797682</v>
      </c>
      <c r="G14" s="24">
        <f t="shared" si="1"/>
        <v>0.70173727383443274</v>
      </c>
      <c r="H14" s="25"/>
    </row>
    <row r="15" spans="1:8" s="20" customFormat="1" ht="38.25" x14ac:dyDescent="0.25">
      <c r="A15" s="15" t="s">
        <v>62</v>
      </c>
      <c r="B15" s="16" t="s">
        <v>16</v>
      </c>
      <c r="C15" s="17">
        <v>4148.6875</v>
      </c>
      <c r="D15" s="17">
        <v>882.25</v>
      </c>
      <c r="E15" s="17">
        <v>882.25</v>
      </c>
      <c r="F15" s="18">
        <f t="shared" si="0"/>
        <v>1</v>
      </c>
      <c r="G15" s="18">
        <f t="shared" si="1"/>
        <v>0.21265761762003044</v>
      </c>
      <c r="H15" s="19"/>
    </row>
    <row r="16" spans="1:8" s="26" customFormat="1" ht="51" outlineLevel="1" x14ac:dyDescent="0.25">
      <c r="A16" s="21" t="s">
        <v>63</v>
      </c>
      <c r="B16" s="22" t="s">
        <v>17</v>
      </c>
      <c r="C16" s="23">
        <v>1110</v>
      </c>
      <c r="D16" s="23">
        <v>0</v>
      </c>
      <c r="E16" s="23">
        <v>0</v>
      </c>
      <c r="F16" s="24">
        <f t="shared" si="0"/>
        <v>0</v>
      </c>
      <c r="G16" s="24">
        <f t="shared" si="1"/>
        <v>0</v>
      </c>
      <c r="H16" s="25"/>
    </row>
    <row r="17" spans="1:8" s="26" customFormat="1" ht="25.5" outlineLevel="1" x14ac:dyDescent="0.25">
      <c r="A17" s="21" t="s">
        <v>64</v>
      </c>
      <c r="B17" s="22" t="s">
        <v>18</v>
      </c>
      <c r="C17" s="23">
        <v>1900</v>
      </c>
      <c r="D17" s="23">
        <v>882.25</v>
      </c>
      <c r="E17" s="23">
        <v>882.25</v>
      </c>
      <c r="F17" s="24">
        <f t="shared" si="0"/>
        <v>1</v>
      </c>
      <c r="G17" s="24">
        <f t="shared" si="1"/>
        <v>0.46434210526315789</v>
      </c>
      <c r="H17" s="25"/>
    </row>
    <row r="18" spans="1:8" s="26" customFormat="1" ht="38.25" outlineLevel="1" x14ac:dyDescent="0.25">
      <c r="A18" s="21" t="s">
        <v>65</v>
      </c>
      <c r="B18" s="22" t="s">
        <v>19</v>
      </c>
      <c r="C18" s="23">
        <v>1138.6875</v>
      </c>
      <c r="D18" s="23">
        <v>0</v>
      </c>
      <c r="E18" s="23">
        <v>0</v>
      </c>
      <c r="F18" s="24">
        <f t="shared" si="0"/>
        <v>0</v>
      </c>
      <c r="G18" s="24">
        <f t="shared" si="1"/>
        <v>0</v>
      </c>
      <c r="H18" s="25"/>
    </row>
    <row r="19" spans="1:8" s="20" customFormat="1" ht="38.25" x14ac:dyDescent="0.25">
      <c r="A19" s="15" t="s">
        <v>66</v>
      </c>
      <c r="B19" s="16" t="s">
        <v>20</v>
      </c>
      <c r="C19" s="17">
        <v>1293616.50694</v>
      </c>
      <c r="D19" s="17">
        <v>1213561.97596</v>
      </c>
      <c r="E19" s="17">
        <v>563625.83845000004</v>
      </c>
      <c r="F19" s="18">
        <f t="shared" si="0"/>
        <v>0.46443927019395803</v>
      </c>
      <c r="G19" s="18">
        <f t="shared" si="1"/>
        <v>0.43569777861233022</v>
      </c>
      <c r="H19" s="19"/>
    </row>
    <row r="20" spans="1:8" s="26" customFormat="1" ht="38.25" outlineLevel="1" x14ac:dyDescent="0.25">
      <c r="A20" s="21" t="s">
        <v>67</v>
      </c>
      <c r="B20" s="22" t="s">
        <v>21</v>
      </c>
      <c r="C20" s="23">
        <v>1276194.50012</v>
      </c>
      <c r="D20" s="23">
        <v>1201124.30051</v>
      </c>
      <c r="E20" s="23">
        <v>552607.14263000002</v>
      </c>
      <c r="F20" s="24">
        <f t="shared" si="0"/>
        <v>0.46007490015426533</v>
      </c>
      <c r="G20" s="24">
        <f t="shared" si="1"/>
        <v>0.43301169420338248</v>
      </c>
      <c r="H20" s="25"/>
    </row>
    <row r="21" spans="1:8" s="26" customFormat="1" ht="38.25" outlineLevel="1" x14ac:dyDescent="0.25">
      <c r="A21" s="21" t="s">
        <v>68</v>
      </c>
      <c r="B21" s="22" t="s">
        <v>22</v>
      </c>
      <c r="C21" s="23">
        <v>9511.0110999999997</v>
      </c>
      <c r="D21" s="23">
        <v>7303.9071100000001</v>
      </c>
      <c r="E21" s="23">
        <v>6688.8040300000002</v>
      </c>
      <c r="F21" s="24">
        <f t="shared" si="0"/>
        <v>0.9157843780409195</v>
      </c>
      <c r="G21" s="24">
        <f t="shared" si="1"/>
        <v>0.70326950096819885</v>
      </c>
      <c r="H21" s="25"/>
    </row>
    <row r="22" spans="1:8" s="26" customFormat="1" ht="38.25" outlineLevel="1" x14ac:dyDescent="0.25">
      <c r="A22" s="21" t="s">
        <v>69</v>
      </c>
      <c r="B22" s="22" t="s">
        <v>23</v>
      </c>
      <c r="C22" s="23">
        <v>7910.9957199999999</v>
      </c>
      <c r="D22" s="23">
        <v>5133.7683399999996</v>
      </c>
      <c r="E22" s="23">
        <v>4329.8917899999997</v>
      </c>
      <c r="F22" s="24">
        <f t="shared" si="0"/>
        <v>0.84341394142455595</v>
      </c>
      <c r="G22" s="24">
        <f t="shared" si="1"/>
        <v>0.54732576571283997</v>
      </c>
      <c r="H22" s="25"/>
    </row>
    <row r="23" spans="1:8" s="20" customFormat="1" ht="38.25" x14ac:dyDescent="0.25">
      <c r="A23" s="15" t="s">
        <v>70</v>
      </c>
      <c r="B23" s="16" t="s">
        <v>24</v>
      </c>
      <c r="C23" s="17">
        <v>693039.12604999996</v>
      </c>
      <c r="D23" s="17">
        <v>414198.62628999999</v>
      </c>
      <c r="E23" s="17">
        <v>378833.63250000001</v>
      </c>
      <c r="F23" s="18">
        <f t="shared" si="0"/>
        <v>0.9146182735882874</v>
      </c>
      <c r="G23" s="18">
        <f t="shared" si="1"/>
        <v>0.54662661639202847</v>
      </c>
      <c r="H23" s="19"/>
    </row>
    <row r="24" spans="1:8" s="26" customFormat="1" ht="25.5" outlineLevel="1" x14ac:dyDescent="0.25">
      <c r="A24" s="21" t="s">
        <v>71</v>
      </c>
      <c r="B24" s="22" t="s">
        <v>25</v>
      </c>
      <c r="C24" s="23">
        <v>291956.46727000002</v>
      </c>
      <c r="D24" s="23">
        <v>157339.51264</v>
      </c>
      <c r="E24" s="23">
        <v>130343.20382</v>
      </c>
      <c r="F24" s="24">
        <f t="shared" si="0"/>
        <v>0.82842003024523925</v>
      </c>
      <c r="G24" s="24">
        <f t="shared" si="1"/>
        <v>0.44644739347205209</v>
      </c>
      <c r="H24" s="25"/>
    </row>
    <row r="25" spans="1:8" s="26" customFormat="1" ht="38.25" outlineLevel="1" x14ac:dyDescent="0.25">
      <c r="A25" s="21" t="s">
        <v>72</v>
      </c>
      <c r="B25" s="22" t="s">
        <v>26</v>
      </c>
      <c r="C25" s="23">
        <v>39633.674070000001</v>
      </c>
      <c r="D25" s="23">
        <v>22470.022580000001</v>
      </c>
      <c r="E25" s="23">
        <v>22363.266759999999</v>
      </c>
      <c r="F25" s="24">
        <f t="shared" si="0"/>
        <v>0.9952489669460759</v>
      </c>
      <c r="G25" s="24">
        <f t="shared" si="1"/>
        <v>0.56424914633204482</v>
      </c>
      <c r="H25" s="25"/>
    </row>
    <row r="26" spans="1:8" s="26" customFormat="1" ht="38.25" outlineLevel="1" x14ac:dyDescent="0.25">
      <c r="A26" s="21" t="s">
        <v>73</v>
      </c>
      <c r="B26" s="22" t="s">
        <v>27</v>
      </c>
      <c r="C26" s="23">
        <v>8279.6752199999992</v>
      </c>
      <c r="D26" s="23">
        <v>5432.74748</v>
      </c>
      <c r="E26" s="23">
        <v>5341.4565300000004</v>
      </c>
      <c r="F26" s="24">
        <f t="shared" si="0"/>
        <v>0.98319617277702009</v>
      </c>
      <c r="G26" s="24">
        <f t="shared" si="1"/>
        <v>0.64512875059367381</v>
      </c>
      <c r="H26" s="25"/>
    </row>
    <row r="27" spans="1:8" s="26" customFormat="1" ht="38.25" outlineLevel="1" x14ac:dyDescent="0.25">
      <c r="A27" s="21" t="s">
        <v>74</v>
      </c>
      <c r="B27" s="22" t="s">
        <v>28</v>
      </c>
      <c r="C27" s="23">
        <v>273</v>
      </c>
      <c r="D27" s="23">
        <v>273</v>
      </c>
      <c r="E27" s="23">
        <v>273</v>
      </c>
      <c r="F27" s="24">
        <f t="shared" si="0"/>
        <v>1</v>
      </c>
      <c r="G27" s="24">
        <f t="shared" si="1"/>
        <v>1</v>
      </c>
      <c r="H27" s="25"/>
    </row>
    <row r="28" spans="1:8" s="26" customFormat="1" ht="25.5" outlineLevel="1" x14ac:dyDescent="0.25">
      <c r="A28" s="21" t="s">
        <v>75</v>
      </c>
      <c r="B28" s="22" t="s">
        <v>29</v>
      </c>
      <c r="C28" s="23">
        <v>118700.92879999999</v>
      </c>
      <c r="D28" s="23">
        <v>96314.873149999999</v>
      </c>
      <c r="E28" s="23">
        <v>92222.921189999994</v>
      </c>
      <c r="F28" s="24">
        <f t="shared" si="0"/>
        <v>0.95751484868149872</v>
      </c>
      <c r="G28" s="24">
        <f t="shared" si="1"/>
        <v>0.77693512698107881</v>
      </c>
      <c r="H28" s="25"/>
    </row>
    <row r="29" spans="1:8" s="26" customFormat="1" ht="38.25" outlineLevel="1" x14ac:dyDescent="0.25">
      <c r="A29" s="21" t="s">
        <v>76</v>
      </c>
      <c r="B29" s="22" t="s">
        <v>30</v>
      </c>
      <c r="C29" s="23">
        <v>228579.08395</v>
      </c>
      <c r="D29" s="23">
        <v>129887.85155000001</v>
      </c>
      <c r="E29" s="23">
        <v>125809.16531</v>
      </c>
      <c r="F29" s="24">
        <f t="shared" si="0"/>
        <v>0.96859840091796479</v>
      </c>
      <c r="G29" s="24">
        <f t="shared" si="1"/>
        <v>0.55039666419137379</v>
      </c>
      <c r="H29" s="25"/>
    </row>
    <row r="30" spans="1:8" s="26" customFormat="1" ht="25.5" outlineLevel="1" x14ac:dyDescent="0.25">
      <c r="A30" s="21" t="s">
        <v>77</v>
      </c>
      <c r="B30" s="22" t="s">
        <v>31</v>
      </c>
      <c r="C30" s="23">
        <v>5616.2967399999998</v>
      </c>
      <c r="D30" s="23">
        <v>2480.6188900000002</v>
      </c>
      <c r="E30" s="23">
        <v>2480.6188900000002</v>
      </c>
      <c r="F30" s="24">
        <f t="shared" si="0"/>
        <v>1</v>
      </c>
      <c r="G30" s="24">
        <f t="shared" si="1"/>
        <v>0.44168230505569767</v>
      </c>
      <c r="H30" s="25"/>
    </row>
    <row r="31" spans="1:8" s="20" customFormat="1" ht="25.5" x14ac:dyDescent="0.25">
      <c r="A31" s="15" t="s">
        <v>78</v>
      </c>
      <c r="B31" s="16" t="s">
        <v>32</v>
      </c>
      <c r="C31" s="17">
        <v>3144842.0742799998</v>
      </c>
      <c r="D31" s="17">
        <v>2266167.60965</v>
      </c>
      <c r="E31" s="17">
        <v>2264333.1609999998</v>
      </c>
      <c r="F31" s="18">
        <f t="shared" si="0"/>
        <v>0.99919050619107408</v>
      </c>
      <c r="G31" s="18">
        <f t="shared" si="1"/>
        <v>0.72001490297995674</v>
      </c>
      <c r="H31" s="19"/>
    </row>
    <row r="32" spans="1:8" s="26" customFormat="1" ht="25.5" outlineLevel="1" x14ac:dyDescent="0.25">
      <c r="A32" s="21" t="s">
        <v>79</v>
      </c>
      <c r="B32" s="22" t="s">
        <v>33</v>
      </c>
      <c r="C32" s="23">
        <v>2924407.1128500002</v>
      </c>
      <c r="D32" s="23">
        <v>2124793.7809199998</v>
      </c>
      <c r="E32" s="23">
        <v>2123736.55486</v>
      </c>
      <c r="F32" s="24">
        <f t="shared" si="0"/>
        <v>0.99950243356814517</v>
      </c>
      <c r="G32" s="24">
        <f t="shared" si="1"/>
        <v>0.72621097983525917</v>
      </c>
      <c r="H32" s="25"/>
    </row>
    <row r="33" spans="1:8" s="26" customFormat="1" outlineLevel="1" x14ac:dyDescent="0.25">
      <c r="A33" s="21" t="s">
        <v>80</v>
      </c>
      <c r="B33" s="22" t="s">
        <v>34</v>
      </c>
      <c r="C33" s="23">
        <v>148303.97943000001</v>
      </c>
      <c r="D33" s="23">
        <v>93248.124689999997</v>
      </c>
      <c r="E33" s="23">
        <v>93248.124689999997</v>
      </c>
      <c r="F33" s="24">
        <f t="shared" si="0"/>
        <v>1</v>
      </c>
      <c r="G33" s="24">
        <f t="shared" si="1"/>
        <v>0.62876346978951725</v>
      </c>
      <c r="H33" s="25"/>
    </row>
    <row r="34" spans="1:8" s="26" customFormat="1" ht="25.5" outlineLevel="1" x14ac:dyDescent="0.25">
      <c r="A34" s="21" t="s">
        <v>81</v>
      </c>
      <c r="B34" s="22" t="s">
        <v>35</v>
      </c>
      <c r="C34" s="23">
        <v>59996.341999999997</v>
      </c>
      <c r="D34" s="23">
        <v>38076.45508</v>
      </c>
      <c r="E34" s="23">
        <v>37299.232490000002</v>
      </c>
      <c r="F34" s="24">
        <f t="shared" si="0"/>
        <v>0.97958784271363952</v>
      </c>
      <c r="G34" s="24">
        <f t="shared" si="1"/>
        <v>0.62169177730868996</v>
      </c>
      <c r="H34" s="25"/>
    </row>
    <row r="35" spans="1:8" s="26" customFormat="1" ht="25.5" outlineLevel="1" x14ac:dyDescent="0.25">
      <c r="A35" s="21" t="s">
        <v>82</v>
      </c>
      <c r="B35" s="22" t="s">
        <v>36</v>
      </c>
      <c r="C35" s="23">
        <v>12134.64</v>
      </c>
      <c r="D35" s="23">
        <v>10049.248960000001</v>
      </c>
      <c r="E35" s="23">
        <v>10049.248960000001</v>
      </c>
      <c r="F35" s="24">
        <f t="shared" si="0"/>
        <v>1</v>
      </c>
      <c r="G35" s="24">
        <f t="shared" si="1"/>
        <v>0.82814561948273713</v>
      </c>
      <c r="H35" s="25"/>
    </row>
    <row r="36" spans="1:8" s="20" customFormat="1" ht="25.5" x14ac:dyDescent="0.25">
      <c r="A36" s="15" t="s">
        <v>83</v>
      </c>
      <c r="B36" s="16" t="s">
        <v>37</v>
      </c>
      <c r="C36" s="17">
        <v>619082.34002999996</v>
      </c>
      <c r="D36" s="17">
        <v>455579.03331000003</v>
      </c>
      <c r="E36" s="17">
        <v>453965.18656</v>
      </c>
      <c r="F36" s="18">
        <f t="shared" si="0"/>
        <v>0.99645759213659446</v>
      </c>
      <c r="G36" s="18">
        <f t="shared" si="1"/>
        <v>0.73328724986405103</v>
      </c>
      <c r="H36" s="19"/>
    </row>
    <row r="37" spans="1:8" s="26" customFormat="1" ht="38.25" outlineLevel="1" x14ac:dyDescent="0.25">
      <c r="A37" s="21" t="s">
        <v>84</v>
      </c>
      <c r="B37" s="22" t="s">
        <v>38</v>
      </c>
      <c r="C37" s="23">
        <v>169335.75591000001</v>
      </c>
      <c r="D37" s="23">
        <v>127776.10411</v>
      </c>
      <c r="E37" s="23">
        <v>127185.83018</v>
      </c>
      <c r="F37" s="24">
        <f t="shared" si="0"/>
        <v>0.99538040438694364</v>
      </c>
      <c r="G37" s="24">
        <f t="shared" si="1"/>
        <v>0.75108667685989372</v>
      </c>
      <c r="H37" s="25"/>
    </row>
    <row r="38" spans="1:8" s="26" customFormat="1" ht="51" outlineLevel="1" x14ac:dyDescent="0.25">
      <c r="A38" s="21" t="s">
        <v>85</v>
      </c>
      <c r="B38" s="22" t="s">
        <v>39</v>
      </c>
      <c r="C38" s="23">
        <v>106772.77955000001</v>
      </c>
      <c r="D38" s="23">
        <v>86764.878119999994</v>
      </c>
      <c r="E38" s="23">
        <v>86764.878119999994</v>
      </c>
      <c r="F38" s="24">
        <f t="shared" si="0"/>
        <v>1</v>
      </c>
      <c r="G38" s="24">
        <f t="shared" si="1"/>
        <v>0.8126123388908254</v>
      </c>
      <c r="H38" s="25"/>
    </row>
    <row r="39" spans="1:8" s="26" customFormat="1" ht="38.25" outlineLevel="1" x14ac:dyDescent="0.25">
      <c r="A39" s="21" t="s">
        <v>86</v>
      </c>
      <c r="B39" s="22" t="s">
        <v>40</v>
      </c>
      <c r="C39" s="23">
        <v>191549.92502</v>
      </c>
      <c r="D39" s="23">
        <v>126415.88668</v>
      </c>
      <c r="E39" s="23">
        <v>126166.65582</v>
      </c>
      <c r="F39" s="24">
        <f t="shared" si="0"/>
        <v>0.9980284846584917</v>
      </c>
      <c r="G39" s="24">
        <f t="shared" si="1"/>
        <v>0.65866199533529846</v>
      </c>
      <c r="H39" s="25"/>
    </row>
    <row r="40" spans="1:8" s="26" customFormat="1" ht="25.5" outlineLevel="1" x14ac:dyDescent="0.25">
      <c r="A40" s="21" t="s">
        <v>87</v>
      </c>
      <c r="B40" s="22" t="s">
        <v>41</v>
      </c>
      <c r="C40" s="23">
        <v>27266.376929999999</v>
      </c>
      <c r="D40" s="23">
        <v>20472.403399999999</v>
      </c>
      <c r="E40" s="23">
        <v>20472.403399999999</v>
      </c>
      <c r="F40" s="24">
        <f t="shared" si="0"/>
        <v>1</v>
      </c>
      <c r="G40" s="24">
        <f t="shared" si="1"/>
        <v>0.75082961893170019</v>
      </c>
      <c r="H40" s="25"/>
    </row>
    <row r="41" spans="1:8" s="26" customFormat="1" ht="51" outlineLevel="1" x14ac:dyDescent="0.25">
      <c r="A41" s="21" t="s">
        <v>88</v>
      </c>
      <c r="B41" s="22" t="s">
        <v>42</v>
      </c>
      <c r="C41" s="23">
        <v>42918</v>
      </c>
      <c r="D41" s="23">
        <v>33407.591090000002</v>
      </c>
      <c r="E41" s="23">
        <v>33407.591090000002</v>
      </c>
      <c r="F41" s="24">
        <f t="shared" si="0"/>
        <v>1</v>
      </c>
      <c r="G41" s="24">
        <f t="shared" si="1"/>
        <v>0.77840512349130908</v>
      </c>
      <c r="H41" s="25"/>
    </row>
    <row r="42" spans="1:8" s="26" customFormat="1" ht="25.5" outlineLevel="1" x14ac:dyDescent="0.25">
      <c r="A42" s="21" t="s">
        <v>89</v>
      </c>
      <c r="B42" s="22" t="s">
        <v>43</v>
      </c>
      <c r="C42" s="23">
        <v>81239.502619999999</v>
      </c>
      <c r="D42" s="23">
        <v>60742.169909999997</v>
      </c>
      <c r="E42" s="23">
        <v>59967.827949999999</v>
      </c>
      <c r="F42" s="24">
        <f t="shared" si="0"/>
        <v>0.9872519871919736</v>
      </c>
      <c r="G42" s="24">
        <f t="shared" si="1"/>
        <v>0.73816094407299804</v>
      </c>
      <c r="H42" s="25"/>
    </row>
    <row r="43" spans="1:8" s="20" customFormat="1" ht="76.5" x14ac:dyDescent="0.25">
      <c r="A43" s="15" t="s">
        <v>90</v>
      </c>
      <c r="B43" s="16" t="s">
        <v>44</v>
      </c>
      <c r="C43" s="17">
        <v>31778.057349999999</v>
      </c>
      <c r="D43" s="17">
        <v>24161.892950000001</v>
      </c>
      <c r="E43" s="17">
        <v>23817.82589</v>
      </c>
      <c r="F43" s="18">
        <f t="shared" si="0"/>
        <v>0.98575992945950031</v>
      </c>
      <c r="G43" s="18">
        <f t="shared" si="1"/>
        <v>0.74950540958728562</v>
      </c>
      <c r="H43" s="19"/>
    </row>
    <row r="44" spans="1:8" s="26" customFormat="1" ht="25.5" outlineLevel="1" x14ac:dyDescent="0.25">
      <c r="A44" s="21" t="s">
        <v>91</v>
      </c>
      <c r="B44" s="22" t="s">
        <v>45</v>
      </c>
      <c r="C44" s="23">
        <v>31778.057349999999</v>
      </c>
      <c r="D44" s="23">
        <v>24161.892950000001</v>
      </c>
      <c r="E44" s="23">
        <v>23817.82589</v>
      </c>
      <c r="F44" s="24">
        <f t="shared" si="0"/>
        <v>0.98575992945950031</v>
      </c>
      <c r="G44" s="24">
        <f t="shared" si="1"/>
        <v>0.74950540958728562</v>
      </c>
      <c r="H44" s="25"/>
    </row>
    <row r="45" spans="1:8" s="20" customFormat="1" ht="38.25" x14ac:dyDescent="0.25">
      <c r="A45" s="15" t="s">
        <v>92</v>
      </c>
      <c r="B45" s="16" t="s">
        <v>46</v>
      </c>
      <c r="C45" s="17">
        <v>143601.26388000001</v>
      </c>
      <c r="D45" s="17">
        <v>53430.876020000003</v>
      </c>
      <c r="E45" s="17">
        <v>53430.876020000003</v>
      </c>
      <c r="F45" s="18">
        <f t="shared" si="0"/>
        <v>1</v>
      </c>
      <c r="G45" s="18">
        <f t="shared" si="1"/>
        <v>0.37207803452655797</v>
      </c>
      <c r="H45" s="19"/>
    </row>
    <row r="46" spans="1:8" s="20" customFormat="1" ht="51" x14ac:dyDescent="0.25">
      <c r="A46" s="15" t="s">
        <v>93</v>
      </c>
      <c r="B46" s="16" t="s">
        <v>47</v>
      </c>
      <c r="C46" s="17">
        <v>1298.53485</v>
      </c>
      <c r="D46" s="17">
        <v>1127.70984</v>
      </c>
      <c r="E46" s="17">
        <v>1120.8498400000001</v>
      </c>
      <c r="F46" s="18">
        <f t="shared" si="0"/>
        <v>0.9939168749294589</v>
      </c>
      <c r="G46" s="18">
        <f t="shared" si="1"/>
        <v>0.86316500477441949</v>
      </c>
      <c r="H46" s="19"/>
    </row>
    <row r="47" spans="1:8" s="20" customFormat="1" ht="63.75" x14ac:dyDescent="0.25">
      <c r="A47" s="15" t="s">
        <v>94</v>
      </c>
      <c r="B47" s="16" t="s">
        <v>48</v>
      </c>
      <c r="C47" s="17">
        <v>90</v>
      </c>
      <c r="D47" s="17">
        <v>0</v>
      </c>
      <c r="E47" s="17">
        <v>0</v>
      </c>
      <c r="F47" s="18">
        <f t="shared" si="0"/>
        <v>0</v>
      </c>
      <c r="G47" s="18">
        <f t="shared" si="1"/>
        <v>0</v>
      </c>
      <c r="H47" s="19"/>
    </row>
    <row r="48" spans="1:8" s="20" customFormat="1" ht="12.75" customHeight="1" x14ac:dyDescent="0.25">
      <c r="A48" s="27" t="s">
        <v>49</v>
      </c>
      <c r="B48" s="27"/>
      <c r="C48" s="28">
        <f>C6+C15+C19+C23+C31+C36+C43+C45+C46+C47</f>
        <v>6107033.865220001</v>
      </c>
      <c r="D48" s="28">
        <f t="shared" ref="D48:E48" si="2">D6+D15+D19+D23+D31+D36+D43+D45+D46+D47</f>
        <v>4491758.8854600005</v>
      </c>
      <c r="E48" s="28">
        <f t="shared" si="2"/>
        <v>3800812.0065199994</v>
      </c>
      <c r="F48" s="29">
        <f t="shared" si="0"/>
        <v>0.84617453951577337</v>
      </c>
      <c r="G48" s="29">
        <f t="shared" si="1"/>
        <v>0.62236628949544526</v>
      </c>
      <c r="H48" s="19"/>
    </row>
    <row r="49" spans="1:8" s="26" customFormat="1" ht="12.75" customHeight="1" x14ac:dyDescent="0.25">
      <c r="A49" s="25"/>
      <c r="B49" s="25"/>
      <c r="C49" s="30"/>
      <c r="D49" s="30"/>
      <c r="E49" s="30"/>
      <c r="F49" s="30"/>
      <c r="G49" s="30"/>
      <c r="H49" s="25"/>
    </row>
    <row r="50" spans="1:8" x14ac:dyDescent="0.25">
      <c r="A50" s="12"/>
      <c r="B50" s="12"/>
      <c r="C50" s="12"/>
      <c r="D50" s="12"/>
      <c r="E50" s="13"/>
      <c r="F50" s="13"/>
      <c r="G50" s="13"/>
      <c r="H50" s="10"/>
    </row>
  </sheetData>
  <mergeCells count="12">
    <mergeCell ref="A50:D50"/>
    <mergeCell ref="A1:G1"/>
    <mergeCell ref="A2:G2"/>
    <mergeCell ref="D4:D5"/>
    <mergeCell ref="A48:B48"/>
    <mergeCell ref="G4:G5"/>
    <mergeCell ref="C4:C5"/>
    <mergeCell ref="A4:A5"/>
    <mergeCell ref="A3:G3"/>
    <mergeCell ref="B4:B5"/>
    <mergeCell ref="E4:E5"/>
    <mergeCell ref="F4:F5"/>
  </mergeCells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9.2025&lt;/string&gt;&#10;  &lt;/DateInfo&gt;&#10;  &lt;Code&gt;SQUERY_ANAL_ISP_BUDG&lt;/Code&gt;&#10;  &lt;ObjectCode&gt;SQUERY_ANAL_ISP_BUDG&lt;/ObjectCode&gt;&#10;  &lt;DocName&gt;Вариант (новый от 25.02.2021 16_13_36)(Аналитический отчет по исполнению бюджета с произвольной группировкой)&lt;/DocName&gt;&#10;  &lt;VariantName&gt;Вариант (новый от 25.02.2021 16:13:36)&lt;/VariantName&gt;&#10;  &lt;VariantLink&gt;16880578&lt;/VariantLink&gt;&#10;  &lt;ReportCode&gt;6E6A670E3E99463A816BDC781330BE&lt;/ReportCode&gt;&#10;  &lt;SvodReportLink xsi:nil=&quot;true&quot; /&gt;&#10;  &lt;ReportLink&gt;325652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7D35C6F2-4335-4562-AE9D-E888630CFE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ZAGAVRINA\ЗагавринаЕВ</dc:creator>
  <cp:lastModifiedBy>ЗагавринаЕВ</cp:lastModifiedBy>
  <dcterms:created xsi:type="dcterms:W3CDTF">2025-10-28T12:36:48Z</dcterms:created>
  <dcterms:modified xsi:type="dcterms:W3CDTF">2025-10-28T13:05:13Z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25.02.2021 16_13_36)(Аналитический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25.02.2021 16_13_36)(9).xlsx</vt:lpwstr>
  </property>
  <property fmtid="{D5CDD505-2E9C-101B-9397-08002B2CF9AE}" pid="4" name="Версия клиента">
    <vt:lpwstr>24.2.388.926 (.NET 4.7.2)</vt:lpwstr>
  </property>
  <property fmtid="{D5CDD505-2E9C-101B-9397-08002B2CF9AE}" pid="5" name="Версия базы">
    <vt:lpwstr>24.2.2421.76908622</vt:lpwstr>
  </property>
  <property fmtid="{D5CDD505-2E9C-101B-9397-08002B2CF9AE}" pid="6" name="Пользователь">
    <vt:lpwstr>zagavrina</vt:lpwstr>
  </property>
  <property fmtid="{D5CDD505-2E9C-101B-9397-08002B2CF9AE}" pid="7" name="Шаблон">
    <vt:lpwstr>sqr_info_isp_budg_2019.xlt</vt:lpwstr>
  </property>
</Properties>
</file>